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concordpacificnz-my.sharepoint.com/personal/helen_erich_nz/Documents/The Squad - SAM/Collateral/"/>
    </mc:Choice>
  </mc:AlternateContent>
  <xr:revisionPtr revIDLastSave="2" documentId="8_{5913C74B-DD5E-C549-B2FB-FE671CCAFEAE}" xr6:coauthVersionLast="47" xr6:coauthVersionMax="47" xr10:uidLastSave="{B9BF9C08-FF33-9F40-9659-881D311961E7}"/>
  <bookViews>
    <workbookView xWindow="35440" yWindow="500" windowWidth="18540" windowHeight="24820" xr2:uid="{00000000-000D-0000-FFFF-FFFF00000000}"/>
  </bookViews>
  <sheets>
    <sheet name="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G18" i="1" l="1"/>
  <c r="H18" i="1" s="1"/>
  <c r="D41" i="1" l="1"/>
  <c r="G30" i="1"/>
  <c r="G40" i="1"/>
  <c r="J29" i="1"/>
  <c r="J39" i="1"/>
  <c r="D29" i="1"/>
  <c r="D39" i="1"/>
  <c r="J21" i="1"/>
  <c r="D33" i="1"/>
  <c r="J19" i="1"/>
  <c r="G42" i="1"/>
  <c r="D37" i="1"/>
  <c r="J31" i="1"/>
  <c r="G26" i="1"/>
  <c r="D19" i="1"/>
  <c r="E19" i="1" s="1"/>
  <c r="J35" i="1"/>
  <c r="D25" i="1"/>
  <c r="D35" i="1"/>
  <c r="J23" i="1"/>
  <c r="G34" i="1"/>
  <c r="D23" i="1"/>
  <c r="J33" i="1"/>
  <c r="G28" i="1"/>
  <c r="G38" i="1"/>
  <c r="J27" i="1"/>
  <c r="D21" i="1"/>
  <c r="J37" i="1"/>
  <c r="G32" i="1"/>
  <c r="D27" i="1"/>
  <c r="J41" i="1"/>
  <c r="G36" i="1"/>
  <c r="D31" i="1"/>
  <c r="J25" i="1"/>
  <c r="D18" i="1"/>
  <c r="E18" i="1" s="1"/>
  <c r="G25" i="1"/>
  <c r="G21" i="1"/>
  <c r="G20" i="1"/>
  <c r="G19" i="1"/>
  <c r="H19" i="1" s="1"/>
  <c r="G22" i="1"/>
  <c r="G24" i="1"/>
  <c r="G23" i="1"/>
  <c r="J42" i="1"/>
  <c r="D42" i="1"/>
  <c r="G41" i="1"/>
  <c r="J40" i="1"/>
  <c r="D40" i="1"/>
  <c r="G39" i="1"/>
  <c r="J38" i="1"/>
  <c r="D38" i="1"/>
  <c r="G37" i="1"/>
  <c r="J36" i="1"/>
  <c r="D36" i="1"/>
  <c r="G35" i="1"/>
  <c r="J34" i="1"/>
  <c r="D34" i="1"/>
  <c r="G33" i="1"/>
  <c r="J32" i="1"/>
  <c r="D32" i="1"/>
  <c r="G31" i="1"/>
  <c r="J30" i="1"/>
  <c r="D30" i="1"/>
  <c r="G29" i="1"/>
  <c r="J28" i="1"/>
  <c r="D28" i="1"/>
  <c r="G27" i="1"/>
  <c r="J26" i="1"/>
  <c r="D26" i="1"/>
  <c r="J24" i="1"/>
  <c r="D24" i="1"/>
  <c r="J22" i="1"/>
  <c r="D22" i="1"/>
  <c r="J20" i="1"/>
  <c r="D20" i="1"/>
  <c r="J18" i="1"/>
  <c r="K18" i="1" s="1"/>
  <c r="K19" i="1" s="1"/>
  <c r="E20" i="1" l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H20" i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E48" i="1" s="1"/>
  <c r="K20" i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E49" i="1" s="1"/>
  <c r="K49" i="1" l="1"/>
  <c r="H48" i="1"/>
  <c r="E47" i="1"/>
</calcChain>
</file>

<file path=xl/sharedStrings.xml><?xml version="1.0" encoding="utf-8"?>
<sst xmlns="http://schemas.openxmlformats.org/spreadsheetml/2006/main" count="26" uniqueCount="21">
  <si>
    <t>Cost per box per annum</t>
  </si>
  <si>
    <t>Year</t>
  </si>
  <si>
    <t>The Flying Filing Squad Box Cost Calculator</t>
  </si>
  <si>
    <t>Number of boxes in storage</t>
  </si>
  <si>
    <t>Monthly Storage Rate per box</t>
  </si>
  <si>
    <t>SAVING</t>
  </si>
  <si>
    <t>If 50% destroyed</t>
  </si>
  <si>
    <t>If 75% destroyed</t>
  </si>
  <si>
    <t>Assuming no increase in holdings or storage costs, totals over 25 years …</t>
  </si>
  <si>
    <t>If no action is taken</t>
  </si>
  <si>
    <t>Annually</t>
  </si>
  <si>
    <t>Total</t>
  </si>
  <si>
    <t>Storage costs year on year</t>
  </si>
  <si>
    <t>Your current storage costs</t>
  </si>
  <si>
    <t>… reducing by 50%</t>
  </si>
  <si>
    <t>… reducing by 75%</t>
  </si>
  <si>
    <t>Overtype your storage details in highlighted boxes below and press "Enter".  New calculations will flood</t>
  </si>
  <si>
    <t>the table automatically.</t>
  </si>
  <si>
    <t>Apply Disposal Authority after 7 years …</t>
  </si>
  <si>
    <t>NOTE</t>
  </si>
  <si>
    <t>You need to take into account the COST of destruction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</si>
</sst>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3" fillId="0" borderId="0" xfId="0" applyNumberFormat="1" applyFont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3" fontId="6" fillId="0" borderId="0" xfId="0" applyNumberFormat="1" applyFont="1" applyAlignment="1">
      <alignment horizontal="left" wrapText="1"/>
    </xf>
    <xf numFmtId="3" fontId="7" fillId="0" borderId="0" xfId="0" applyNumberFormat="1" applyFont="1" applyAlignment="1">
      <alignment horizontal="left" wrapText="1"/>
    </xf>
    <xf numFmtId="0" fontId="6" fillId="0" borderId="0" xfId="0" applyFont="1"/>
    <xf numFmtId="3" fontId="1" fillId="0" borderId="0" xfId="0" applyNumberFormat="1" applyFont="1" applyAlignment="1">
      <alignment horizontal="left" wrapText="1"/>
    </xf>
    <xf numFmtId="0" fontId="7" fillId="0" borderId="0" xfId="0" applyFont="1"/>
    <xf numFmtId="0" fontId="0" fillId="0" borderId="1" xfId="0" applyBorder="1"/>
    <xf numFmtId="165" fontId="0" fillId="0" borderId="1" xfId="0" applyNumberFormat="1" applyBorder="1"/>
    <xf numFmtId="0" fontId="0" fillId="0" borderId="2" xfId="0" applyBorder="1"/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64" fontId="7" fillId="2" borderId="3" xfId="0" applyNumberFormat="1" applyFont="1" applyFill="1" applyBorder="1" applyProtection="1">
      <protection locked="0"/>
    </xf>
    <xf numFmtId="3" fontId="7" fillId="2" borderId="3" xfId="0" applyNumberFormat="1" applyFont="1" applyFill="1" applyBorder="1" applyProtection="1">
      <protection locked="0"/>
    </xf>
    <xf numFmtId="165" fontId="7" fillId="0" borderId="0" xfId="0" applyNumberFormat="1" applyFont="1"/>
    <xf numFmtId="165" fontId="6" fillId="0" borderId="0" xfId="0" applyNumberFormat="1" applyFont="1" applyAlignment="1">
      <alignment horizontal="center"/>
    </xf>
    <xf numFmtId="165" fontId="6" fillId="0" borderId="0" xfId="0" applyNumberFormat="1" applyFont="1"/>
    <xf numFmtId="165" fontId="7" fillId="0" borderId="0" xfId="0" applyNumberFormat="1" applyFont="1" applyAlignment="1">
      <alignment horizontal="center"/>
    </xf>
    <xf numFmtId="165" fontId="9" fillId="0" borderId="0" xfId="0" applyNumberFormat="1" applyFont="1"/>
    <xf numFmtId="0" fontId="0" fillId="0" borderId="0" xfId="0" applyAlignment="1">
      <alignment horizontal="left"/>
    </xf>
    <xf numFmtId="164" fontId="4" fillId="0" borderId="0" xfId="0" applyNumberFormat="1" applyFont="1"/>
    <xf numFmtId="0" fontId="5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3" borderId="0" xfId="0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3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6" fillId="0" borderId="0" xfId="0" applyNumberFormat="1" applyFont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 wrapText="1"/>
    </xf>
    <xf numFmtId="3" fontId="6" fillId="0" borderId="1" xfId="0" applyNumberFormat="1" applyFont="1" applyBorder="1" applyAlignment="1">
      <alignment horizontal="left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7" fillId="0" borderId="3" xfId="0" applyNumberFormat="1" applyFont="1" applyFill="1" applyBorder="1" applyProtection="1">
      <protection locked="0"/>
    </xf>
    <xf numFmtId="165" fontId="1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11</xdr:col>
      <xdr:colOff>342900</xdr:colOff>
      <xdr:row>1</xdr:row>
      <xdr:rowOff>304800</xdr:rowOff>
    </xdr:to>
    <xdr:sp macro="" textlink="">
      <xdr:nvSpPr>
        <xdr:cNvPr id="1032" name="AutoShape 1" descr="http://www.filing.co.nz/images/title.pn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0007600" y="4191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25400</xdr:colOff>
      <xdr:row>0</xdr:row>
      <xdr:rowOff>0</xdr:rowOff>
    </xdr:from>
    <xdr:to>
      <xdr:col>1</xdr:col>
      <xdr:colOff>1498600</xdr:colOff>
      <xdr:row>3</xdr:row>
      <xdr:rowOff>25400</xdr:rowOff>
    </xdr:to>
    <xdr:pic>
      <xdr:nvPicPr>
        <xdr:cNvPr id="1033" name="Picture 3" descr="C:\Users\User\Documents\Archive files\Hancox files\Images\Image5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21463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2"/>
  <sheetViews>
    <sheetView tabSelected="1" workbookViewId="0">
      <selection activeCell="D52" sqref="D52"/>
    </sheetView>
  </sheetViews>
  <sheetFormatPr baseColWidth="10" defaultColWidth="8.83203125" defaultRowHeight="15" x14ac:dyDescent="0.2"/>
  <cols>
    <col min="2" max="2" width="31.5" customWidth="1"/>
    <col min="3" max="3" width="5.5" style="3" customWidth="1"/>
    <col min="4" max="4" width="13.5" customWidth="1"/>
    <col min="5" max="5" width="13" bestFit="1" customWidth="1"/>
    <col min="6" max="6" width="5.1640625" customWidth="1"/>
    <col min="7" max="7" width="12" customWidth="1"/>
    <col min="8" max="8" width="12.33203125" bestFit="1" customWidth="1"/>
    <col min="9" max="9" width="5.1640625" customWidth="1"/>
    <col min="10" max="10" width="12" bestFit="1" customWidth="1"/>
    <col min="11" max="11" width="12.33203125" bestFit="1" customWidth="1"/>
  </cols>
  <sheetData>
    <row r="1" spans="2:14" ht="33" customHeight="1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4" ht="27.75" customHeight="1" x14ac:dyDescent="0.35"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5"/>
    </row>
    <row r="3" spans="2:14" ht="27.75" customHeight="1" x14ac:dyDescent="0.35">
      <c r="B3" s="32"/>
      <c r="C3" s="32"/>
      <c r="D3" s="32"/>
      <c r="E3" s="32"/>
      <c r="F3" s="32"/>
      <c r="G3" s="32"/>
      <c r="H3" s="32"/>
      <c r="I3" s="32"/>
      <c r="J3" s="32"/>
      <c r="K3" s="32"/>
      <c r="L3" s="35"/>
    </row>
    <row r="4" spans="2:14" ht="27.75" customHeight="1" x14ac:dyDescent="0.35"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2:14" ht="26.25" customHeight="1" x14ac:dyDescent="0.25">
      <c r="B5" s="16" t="s">
        <v>16</v>
      </c>
    </row>
    <row r="6" spans="2:14" ht="15.75" customHeight="1" x14ac:dyDescent="0.25">
      <c r="B6" s="16" t="s">
        <v>17</v>
      </c>
    </row>
    <row r="7" spans="2:14" ht="12" customHeight="1" x14ac:dyDescent="0.25">
      <c r="B7" s="16"/>
      <c r="N7" s="30"/>
    </row>
    <row r="8" spans="2:14" s="14" customFormat="1" ht="17.25" customHeight="1" x14ac:dyDescent="0.25">
      <c r="B8" s="42" t="s">
        <v>4</v>
      </c>
      <c r="C8" s="43"/>
      <c r="D8" s="23">
        <v>3.5</v>
      </c>
      <c r="E8" s="13"/>
    </row>
    <row r="9" spans="2:14" ht="11.25" customHeight="1" x14ac:dyDescent="0.2">
      <c r="B9" s="2"/>
      <c r="C9" s="1"/>
    </row>
    <row r="10" spans="2:14" s="14" customFormat="1" ht="19" x14ac:dyDescent="0.25">
      <c r="B10" s="44" t="s">
        <v>3</v>
      </c>
      <c r="C10" s="45"/>
      <c r="D10" s="24">
        <v>1000</v>
      </c>
    </row>
    <row r="11" spans="2:14" ht="10.5" customHeight="1" x14ac:dyDescent="0.2"/>
    <row r="12" spans="2:14" ht="19.5" customHeight="1" x14ac:dyDescent="0.25">
      <c r="B12" s="44" t="s">
        <v>0</v>
      </c>
      <c r="C12" s="45"/>
      <c r="D12" s="52">
        <f>D8*12</f>
        <v>42</v>
      </c>
      <c r="E12" s="5"/>
    </row>
    <row r="13" spans="2:14" ht="19.5" customHeight="1" x14ac:dyDescent="0.2">
      <c r="B13" s="15"/>
      <c r="D13" s="31"/>
      <c r="E13" s="5"/>
      <c r="G13" s="19"/>
      <c r="H13" s="19"/>
      <c r="I13" s="19"/>
      <c r="J13" s="19"/>
      <c r="K13" s="19"/>
    </row>
    <row r="14" spans="2:14" ht="24.75" customHeight="1" x14ac:dyDescent="0.2">
      <c r="B14" s="15"/>
      <c r="D14" s="48" t="s">
        <v>13</v>
      </c>
      <c r="E14" s="48"/>
      <c r="F14" s="49"/>
      <c r="G14" s="46" t="s">
        <v>18</v>
      </c>
      <c r="H14" s="47"/>
      <c r="I14" s="47"/>
      <c r="J14" s="47"/>
      <c r="K14" s="47"/>
    </row>
    <row r="15" spans="2:14" ht="19.5" customHeight="1" x14ac:dyDescent="0.2">
      <c r="B15" s="2"/>
      <c r="D15" s="50"/>
      <c r="E15" s="50"/>
      <c r="F15" s="51"/>
      <c r="G15" s="40" t="s">
        <v>14</v>
      </c>
      <c r="H15" s="39"/>
      <c r="I15" s="41"/>
      <c r="J15" s="39" t="s">
        <v>15</v>
      </c>
      <c r="K15" s="39"/>
    </row>
    <row r="16" spans="2:14" s="21" customFormat="1" ht="20.25" customHeight="1" x14ac:dyDescent="0.2">
      <c r="B16" s="20"/>
      <c r="C16" s="20"/>
      <c r="D16" s="21" t="s">
        <v>10</v>
      </c>
      <c r="E16" s="21" t="s">
        <v>11</v>
      </c>
      <c r="F16" s="22"/>
      <c r="G16" s="33" t="s">
        <v>10</v>
      </c>
      <c r="H16" s="33" t="s">
        <v>11</v>
      </c>
      <c r="I16" s="34"/>
      <c r="J16" s="33" t="s">
        <v>10</v>
      </c>
      <c r="K16" s="33" t="s">
        <v>11</v>
      </c>
    </row>
    <row r="17" spans="2:11" ht="15" customHeight="1" x14ac:dyDescent="0.2">
      <c r="C17" s="3" t="s">
        <v>1</v>
      </c>
      <c r="D17" s="4"/>
      <c r="E17" s="5"/>
      <c r="F17" s="17"/>
      <c r="I17" s="17"/>
    </row>
    <row r="18" spans="2:11" s="7" customFormat="1" ht="20" x14ac:dyDescent="0.25">
      <c r="B18" s="12" t="s">
        <v>12</v>
      </c>
      <c r="C18" s="6">
        <v>1</v>
      </c>
      <c r="D18" s="7">
        <f t="shared" ref="D18:D42" si="0">$D$12*$D$10</f>
        <v>42000</v>
      </c>
      <c r="E18" s="7">
        <f>D18</f>
        <v>42000</v>
      </c>
      <c r="F18" s="18"/>
      <c r="G18" s="7">
        <f t="shared" ref="G18:G24" si="1">$D$12*$D$10</f>
        <v>42000</v>
      </c>
      <c r="H18" s="7">
        <f>G18</f>
        <v>42000</v>
      </c>
      <c r="I18" s="18"/>
      <c r="J18" s="7">
        <f t="shared" ref="J18:J24" si="2">$D$12*$D$10</f>
        <v>42000</v>
      </c>
      <c r="K18" s="7">
        <f>J18</f>
        <v>42000</v>
      </c>
    </row>
    <row r="19" spans="2:11" s="7" customFormat="1" x14ac:dyDescent="0.2">
      <c r="C19" s="6">
        <v>2</v>
      </c>
      <c r="D19" s="7">
        <f t="shared" si="0"/>
        <v>42000</v>
      </c>
      <c r="E19" s="7">
        <f t="shared" ref="E19:E42" si="3">E18+D19</f>
        <v>84000</v>
      </c>
      <c r="F19" s="18"/>
      <c r="G19" s="7">
        <f t="shared" si="1"/>
        <v>42000</v>
      </c>
      <c r="H19" s="7">
        <f t="shared" ref="H19:H42" si="4">H18+G19</f>
        <v>84000</v>
      </c>
      <c r="I19" s="18"/>
      <c r="J19" s="7">
        <f t="shared" si="2"/>
        <v>42000</v>
      </c>
      <c r="K19" s="7">
        <f t="shared" ref="K19:K42" si="5">K18+J19</f>
        <v>84000</v>
      </c>
    </row>
    <row r="20" spans="2:11" s="7" customFormat="1" x14ac:dyDescent="0.2">
      <c r="C20" s="6">
        <v>3</v>
      </c>
      <c r="D20" s="7">
        <f t="shared" si="0"/>
        <v>42000</v>
      </c>
      <c r="E20" s="7">
        <f t="shared" si="3"/>
        <v>126000</v>
      </c>
      <c r="F20" s="18"/>
      <c r="G20" s="7">
        <f t="shared" si="1"/>
        <v>42000</v>
      </c>
      <c r="H20" s="7">
        <f t="shared" si="4"/>
        <v>126000</v>
      </c>
      <c r="I20" s="18"/>
      <c r="J20" s="7">
        <f t="shared" si="2"/>
        <v>42000</v>
      </c>
      <c r="K20" s="7">
        <f t="shared" si="5"/>
        <v>126000</v>
      </c>
    </row>
    <row r="21" spans="2:11" s="7" customFormat="1" x14ac:dyDescent="0.2">
      <c r="C21" s="6">
        <v>4</v>
      </c>
      <c r="D21" s="7">
        <f t="shared" si="0"/>
        <v>42000</v>
      </c>
      <c r="E21" s="7">
        <f t="shared" si="3"/>
        <v>168000</v>
      </c>
      <c r="F21" s="18"/>
      <c r="G21" s="7">
        <f t="shared" si="1"/>
        <v>42000</v>
      </c>
      <c r="H21" s="7">
        <f t="shared" si="4"/>
        <v>168000</v>
      </c>
      <c r="I21" s="18"/>
      <c r="J21" s="7">
        <f t="shared" si="2"/>
        <v>42000</v>
      </c>
      <c r="K21" s="7">
        <f t="shared" si="5"/>
        <v>168000</v>
      </c>
    </row>
    <row r="22" spans="2:11" s="7" customFormat="1" x14ac:dyDescent="0.2">
      <c r="C22" s="6">
        <v>5</v>
      </c>
      <c r="D22" s="7">
        <f t="shared" si="0"/>
        <v>42000</v>
      </c>
      <c r="E22" s="7">
        <f t="shared" si="3"/>
        <v>210000</v>
      </c>
      <c r="F22" s="18"/>
      <c r="G22" s="7">
        <f t="shared" si="1"/>
        <v>42000</v>
      </c>
      <c r="H22" s="7">
        <f t="shared" si="4"/>
        <v>210000</v>
      </c>
      <c r="I22" s="18"/>
      <c r="J22" s="7">
        <f t="shared" si="2"/>
        <v>42000</v>
      </c>
      <c r="K22" s="7">
        <f t="shared" si="5"/>
        <v>210000</v>
      </c>
    </row>
    <row r="23" spans="2:11" s="7" customFormat="1" x14ac:dyDescent="0.2">
      <c r="C23" s="6">
        <v>6</v>
      </c>
      <c r="D23" s="7">
        <f t="shared" si="0"/>
        <v>42000</v>
      </c>
      <c r="E23" s="7">
        <f t="shared" si="3"/>
        <v>252000</v>
      </c>
      <c r="F23" s="18"/>
      <c r="G23" s="7">
        <f t="shared" si="1"/>
        <v>42000</v>
      </c>
      <c r="H23" s="7">
        <f t="shared" si="4"/>
        <v>252000</v>
      </c>
      <c r="I23" s="18"/>
      <c r="J23" s="7">
        <f t="shared" si="2"/>
        <v>42000</v>
      </c>
      <c r="K23" s="7">
        <f t="shared" si="5"/>
        <v>252000</v>
      </c>
    </row>
    <row r="24" spans="2:11" s="7" customFormat="1" x14ac:dyDescent="0.2">
      <c r="C24" s="6">
        <v>7</v>
      </c>
      <c r="D24" s="7">
        <f t="shared" si="0"/>
        <v>42000</v>
      </c>
      <c r="E24" s="7">
        <f t="shared" si="3"/>
        <v>294000</v>
      </c>
      <c r="F24" s="18"/>
      <c r="G24" s="7">
        <f t="shared" si="1"/>
        <v>42000</v>
      </c>
      <c r="H24" s="7">
        <f t="shared" si="4"/>
        <v>294000</v>
      </c>
      <c r="I24" s="18"/>
      <c r="J24" s="7">
        <f t="shared" si="2"/>
        <v>42000</v>
      </c>
      <c r="K24" s="7">
        <f t="shared" si="5"/>
        <v>294000</v>
      </c>
    </row>
    <row r="25" spans="2:11" s="7" customFormat="1" x14ac:dyDescent="0.2">
      <c r="C25" s="6">
        <v>8</v>
      </c>
      <c r="D25" s="7">
        <f t="shared" si="0"/>
        <v>42000</v>
      </c>
      <c r="E25" s="7">
        <f t="shared" si="3"/>
        <v>336000</v>
      </c>
      <c r="F25" s="18"/>
      <c r="G25" s="9">
        <f t="shared" ref="G25:G42" si="6">($D$12*$D$10)-(($D$12*$D$10)*50%)</f>
        <v>21000</v>
      </c>
      <c r="H25" s="7">
        <f t="shared" si="4"/>
        <v>315000</v>
      </c>
      <c r="I25" s="18"/>
      <c r="J25" s="9">
        <f t="shared" ref="J25:J42" si="7">($D$12*$D$10)-(($D$12*$D$10)*75%)</f>
        <v>10500</v>
      </c>
      <c r="K25" s="7">
        <f t="shared" si="5"/>
        <v>304500</v>
      </c>
    </row>
    <row r="26" spans="2:11" s="7" customFormat="1" x14ac:dyDescent="0.2">
      <c r="C26" s="6">
        <v>9</v>
      </c>
      <c r="D26" s="7">
        <f t="shared" si="0"/>
        <v>42000</v>
      </c>
      <c r="E26" s="7">
        <f t="shared" si="3"/>
        <v>378000</v>
      </c>
      <c r="F26" s="18"/>
      <c r="G26" s="9">
        <f t="shared" si="6"/>
        <v>21000</v>
      </c>
      <c r="H26" s="7">
        <f t="shared" si="4"/>
        <v>336000</v>
      </c>
      <c r="I26" s="18"/>
      <c r="J26" s="9">
        <f t="shared" si="7"/>
        <v>10500</v>
      </c>
      <c r="K26" s="7">
        <f t="shared" si="5"/>
        <v>315000</v>
      </c>
    </row>
    <row r="27" spans="2:11" s="7" customFormat="1" x14ac:dyDescent="0.2">
      <c r="C27" s="6">
        <v>10</v>
      </c>
      <c r="D27" s="7">
        <f t="shared" si="0"/>
        <v>42000</v>
      </c>
      <c r="E27" s="7">
        <f t="shared" si="3"/>
        <v>420000</v>
      </c>
      <c r="F27" s="18"/>
      <c r="G27" s="9">
        <f t="shared" si="6"/>
        <v>21000</v>
      </c>
      <c r="H27" s="7">
        <f t="shared" si="4"/>
        <v>357000</v>
      </c>
      <c r="I27" s="18"/>
      <c r="J27" s="9">
        <f t="shared" si="7"/>
        <v>10500</v>
      </c>
      <c r="K27" s="7">
        <f t="shared" si="5"/>
        <v>325500</v>
      </c>
    </row>
    <row r="28" spans="2:11" s="7" customFormat="1" x14ac:dyDescent="0.2">
      <c r="C28" s="6">
        <v>11</v>
      </c>
      <c r="D28" s="7">
        <f t="shared" si="0"/>
        <v>42000</v>
      </c>
      <c r="E28" s="7">
        <f t="shared" si="3"/>
        <v>462000</v>
      </c>
      <c r="F28" s="18"/>
      <c r="G28" s="9">
        <f t="shared" si="6"/>
        <v>21000</v>
      </c>
      <c r="H28" s="7">
        <f t="shared" si="4"/>
        <v>378000</v>
      </c>
      <c r="I28" s="18"/>
      <c r="J28" s="9">
        <f t="shared" si="7"/>
        <v>10500</v>
      </c>
      <c r="K28" s="7">
        <f t="shared" si="5"/>
        <v>336000</v>
      </c>
    </row>
    <row r="29" spans="2:11" s="7" customFormat="1" x14ac:dyDescent="0.2">
      <c r="C29" s="6">
        <v>12</v>
      </c>
      <c r="D29" s="7">
        <f t="shared" si="0"/>
        <v>42000</v>
      </c>
      <c r="E29" s="7">
        <f t="shared" si="3"/>
        <v>504000</v>
      </c>
      <c r="F29" s="18"/>
      <c r="G29" s="9">
        <f t="shared" si="6"/>
        <v>21000</v>
      </c>
      <c r="H29" s="7">
        <f t="shared" si="4"/>
        <v>399000</v>
      </c>
      <c r="I29" s="18"/>
      <c r="J29" s="9">
        <f t="shared" si="7"/>
        <v>10500</v>
      </c>
      <c r="K29" s="7">
        <f t="shared" si="5"/>
        <v>346500</v>
      </c>
    </row>
    <row r="30" spans="2:11" s="7" customFormat="1" x14ac:dyDescent="0.2">
      <c r="C30" s="6">
        <v>13</v>
      </c>
      <c r="D30" s="7">
        <f t="shared" si="0"/>
        <v>42000</v>
      </c>
      <c r="E30" s="7">
        <f t="shared" si="3"/>
        <v>546000</v>
      </c>
      <c r="F30" s="18"/>
      <c r="G30" s="9">
        <f t="shared" si="6"/>
        <v>21000</v>
      </c>
      <c r="H30" s="7">
        <f t="shared" si="4"/>
        <v>420000</v>
      </c>
      <c r="I30" s="18"/>
      <c r="J30" s="9">
        <f t="shared" si="7"/>
        <v>10500</v>
      </c>
      <c r="K30" s="7">
        <f t="shared" si="5"/>
        <v>357000</v>
      </c>
    </row>
    <row r="31" spans="2:11" s="7" customFormat="1" x14ac:dyDescent="0.2">
      <c r="C31" s="6">
        <v>14</v>
      </c>
      <c r="D31" s="7">
        <f t="shared" si="0"/>
        <v>42000</v>
      </c>
      <c r="E31" s="7">
        <f t="shared" si="3"/>
        <v>588000</v>
      </c>
      <c r="F31" s="18"/>
      <c r="G31" s="9">
        <f t="shared" si="6"/>
        <v>21000</v>
      </c>
      <c r="H31" s="7">
        <f t="shared" si="4"/>
        <v>441000</v>
      </c>
      <c r="I31" s="18"/>
      <c r="J31" s="9">
        <f t="shared" si="7"/>
        <v>10500</v>
      </c>
      <c r="K31" s="7">
        <f t="shared" si="5"/>
        <v>367500</v>
      </c>
    </row>
    <row r="32" spans="2:11" s="7" customFormat="1" x14ac:dyDescent="0.2">
      <c r="C32" s="6">
        <v>15</v>
      </c>
      <c r="D32" s="7">
        <f t="shared" si="0"/>
        <v>42000</v>
      </c>
      <c r="E32" s="7">
        <f t="shared" si="3"/>
        <v>630000</v>
      </c>
      <c r="F32" s="18"/>
      <c r="G32" s="9">
        <f t="shared" si="6"/>
        <v>21000</v>
      </c>
      <c r="H32" s="7">
        <f t="shared" si="4"/>
        <v>462000</v>
      </c>
      <c r="I32" s="18"/>
      <c r="J32" s="9">
        <f t="shared" si="7"/>
        <v>10500</v>
      </c>
      <c r="K32" s="7">
        <f t="shared" si="5"/>
        <v>378000</v>
      </c>
    </row>
    <row r="33" spans="2:11" s="7" customFormat="1" x14ac:dyDescent="0.2">
      <c r="C33" s="6">
        <v>16</v>
      </c>
      <c r="D33" s="7">
        <f t="shared" si="0"/>
        <v>42000</v>
      </c>
      <c r="E33" s="7">
        <f t="shared" si="3"/>
        <v>672000</v>
      </c>
      <c r="F33" s="18"/>
      <c r="G33" s="9">
        <f t="shared" si="6"/>
        <v>21000</v>
      </c>
      <c r="H33" s="7">
        <f t="shared" si="4"/>
        <v>483000</v>
      </c>
      <c r="I33" s="18"/>
      <c r="J33" s="9">
        <f t="shared" si="7"/>
        <v>10500</v>
      </c>
      <c r="K33" s="7">
        <f t="shared" si="5"/>
        <v>388500</v>
      </c>
    </row>
    <row r="34" spans="2:11" s="7" customFormat="1" x14ac:dyDescent="0.2">
      <c r="C34" s="6">
        <v>17</v>
      </c>
      <c r="D34" s="7">
        <f t="shared" si="0"/>
        <v>42000</v>
      </c>
      <c r="E34" s="7">
        <f t="shared" si="3"/>
        <v>714000</v>
      </c>
      <c r="F34" s="18"/>
      <c r="G34" s="9">
        <f t="shared" si="6"/>
        <v>21000</v>
      </c>
      <c r="H34" s="7">
        <f t="shared" si="4"/>
        <v>504000</v>
      </c>
      <c r="I34" s="18"/>
      <c r="J34" s="9">
        <f t="shared" si="7"/>
        <v>10500</v>
      </c>
      <c r="K34" s="7">
        <f t="shared" si="5"/>
        <v>399000</v>
      </c>
    </row>
    <row r="35" spans="2:11" s="7" customFormat="1" x14ac:dyDescent="0.2">
      <c r="C35" s="6">
        <v>18</v>
      </c>
      <c r="D35" s="7">
        <f t="shared" si="0"/>
        <v>42000</v>
      </c>
      <c r="E35" s="7">
        <f t="shared" si="3"/>
        <v>756000</v>
      </c>
      <c r="F35" s="18"/>
      <c r="G35" s="9">
        <f t="shared" si="6"/>
        <v>21000</v>
      </c>
      <c r="H35" s="7">
        <f t="shared" si="4"/>
        <v>525000</v>
      </c>
      <c r="I35" s="18"/>
      <c r="J35" s="9">
        <f t="shared" si="7"/>
        <v>10500</v>
      </c>
      <c r="K35" s="7">
        <f t="shared" si="5"/>
        <v>409500</v>
      </c>
    </row>
    <row r="36" spans="2:11" s="7" customFormat="1" x14ac:dyDescent="0.2">
      <c r="C36" s="6">
        <v>19</v>
      </c>
      <c r="D36" s="7">
        <f t="shared" si="0"/>
        <v>42000</v>
      </c>
      <c r="E36" s="7">
        <f t="shared" si="3"/>
        <v>798000</v>
      </c>
      <c r="F36" s="18"/>
      <c r="G36" s="9">
        <f t="shared" si="6"/>
        <v>21000</v>
      </c>
      <c r="H36" s="7">
        <f t="shared" si="4"/>
        <v>546000</v>
      </c>
      <c r="I36" s="18"/>
      <c r="J36" s="9">
        <f t="shared" si="7"/>
        <v>10500</v>
      </c>
      <c r="K36" s="7">
        <f t="shared" si="5"/>
        <v>420000</v>
      </c>
    </row>
    <row r="37" spans="2:11" s="7" customFormat="1" x14ac:dyDescent="0.2">
      <c r="C37" s="6">
        <v>20</v>
      </c>
      <c r="D37" s="7">
        <f t="shared" si="0"/>
        <v>42000</v>
      </c>
      <c r="E37" s="7">
        <f t="shared" si="3"/>
        <v>840000</v>
      </c>
      <c r="F37" s="18"/>
      <c r="G37" s="9">
        <f t="shared" si="6"/>
        <v>21000</v>
      </c>
      <c r="H37" s="7">
        <f t="shared" si="4"/>
        <v>567000</v>
      </c>
      <c r="I37" s="18"/>
      <c r="J37" s="9">
        <f t="shared" si="7"/>
        <v>10500</v>
      </c>
      <c r="K37" s="7">
        <f t="shared" si="5"/>
        <v>430500</v>
      </c>
    </row>
    <row r="38" spans="2:11" s="7" customFormat="1" x14ac:dyDescent="0.2">
      <c r="C38" s="6">
        <v>21</v>
      </c>
      <c r="D38" s="7">
        <f t="shared" si="0"/>
        <v>42000</v>
      </c>
      <c r="E38" s="7">
        <f t="shared" si="3"/>
        <v>882000</v>
      </c>
      <c r="F38" s="18"/>
      <c r="G38" s="9">
        <f t="shared" si="6"/>
        <v>21000</v>
      </c>
      <c r="H38" s="7">
        <f t="shared" si="4"/>
        <v>588000</v>
      </c>
      <c r="I38" s="18"/>
      <c r="J38" s="9">
        <f t="shared" si="7"/>
        <v>10500</v>
      </c>
      <c r="K38" s="7">
        <f t="shared" si="5"/>
        <v>441000</v>
      </c>
    </row>
    <row r="39" spans="2:11" s="7" customFormat="1" x14ac:dyDescent="0.2">
      <c r="C39" s="6">
        <v>22</v>
      </c>
      <c r="D39" s="7">
        <f t="shared" si="0"/>
        <v>42000</v>
      </c>
      <c r="E39" s="7">
        <f t="shared" si="3"/>
        <v>924000</v>
      </c>
      <c r="F39" s="18"/>
      <c r="G39" s="9">
        <f t="shared" si="6"/>
        <v>21000</v>
      </c>
      <c r="H39" s="7">
        <f t="shared" si="4"/>
        <v>609000</v>
      </c>
      <c r="I39" s="18"/>
      <c r="J39" s="9">
        <f t="shared" si="7"/>
        <v>10500</v>
      </c>
      <c r="K39" s="7">
        <f t="shared" si="5"/>
        <v>451500</v>
      </c>
    </row>
    <row r="40" spans="2:11" s="7" customFormat="1" x14ac:dyDescent="0.2">
      <c r="C40" s="6">
        <v>23</v>
      </c>
      <c r="D40" s="7">
        <f t="shared" si="0"/>
        <v>42000</v>
      </c>
      <c r="E40" s="7">
        <f t="shared" si="3"/>
        <v>966000</v>
      </c>
      <c r="F40" s="18"/>
      <c r="G40" s="9">
        <f t="shared" si="6"/>
        <v>21000</v>
      </c>
      <c r="H40" s="7">
        <f t="shared" si="4"/>
        <v>630000</v>
      </c>
      <c r="I40" s="18"/>
      <c r="J40" s="9">
        <f t="shared" si="7"/>
        <v>10500</v>
      </c>
      <c r="K40" s="7">
        <f t="shared" si="5"/>
        <v>462000</v>
      </c>
    </row>
    <row r="41" spans="2:11" s="7" customFormat="1" x14ac:dyDescent="0.2">
      <c r="C41" s="6">
        <v>24</v>
      </c>
      <c r="D41" s="7">
        <f t="shared" si="0"/>
        <v>42000</v>
      </c>
      <c r="E41" s="7">
        <f t="shared" si="3"/>
        <v>1008000</v>
      </c>
      <c r="F41" s="18"/>
      <c r="G41" s="9">
        <f t="shared" si="6"/>
        <v>21000</v>
      </c>
      <c r="H41" s="7">
        <f t="shared" si="4"/>
        <v>651000</v>
      </c>
      <c r="I41" s="18"/>
      <c r="J41" s="9">
        <f t="shared" si="7"/>
        <v>10500</v>
      </c>
      <c r="K41" s="7">
        <f t="shared" si="5"/>
        <v>472500</v>
      </c>
    </row>
    <row r="42" spans="2:11" s="7" customFormat="1" x14ac:dyDescent="0.2">
      <c r="C42" s="6">
        <v>25</v>
      </c>
      <c r="D42" s="7">
        <f t="shared" si="0"/>
        <v>42000</v>
      </c>
      <c r="E42" s="7">
        <f t="shared" si="3"/>
        <v>1050000</v>
      </c>
      <c r="F42" s="18"/>
      <c r="G42" s="9">
        <f t="shared" si="6"/>
        <v>21000</v>
      </c>
      <c r="H42" s="7">
        <f t="shared" si="4"/>
        <v>672000</v>
      </c>
      <c r="I42" s="18"/>
      <c r="J42" s="9">
        <f t="shared" si="7"/>
        <v>10500</v>
      </c>
      <c r="K42" s="7">
        <f t="shared" si="5"/>
        <v>483000</v>
      </c>
    </row>
    <row r="43" spans="2:11" s="7" customFormat="1" x14ac:dyDescent="0.2">
      <c r="C43" s="8"/>
    </row>
    <row r="44" spans="2:11" s="7" customFormat="1" x14ac:dyDescent="0.2">
      <c r="C44" s="8"/>
    </row>
    <row r="45" spans="2:11" s="26" customFormat="1" ht="19" x14ac:dyDescent="0.25">
      <c r="B45" s="25" t="s">
        <v>8</v>
      </c>
      <c r="D45" s="27"/>
      <c r="E45" s="27"/>
      <c r="F45" s="27"/>
    </row>
    <row r="46" spans="2:11" s="7" customFormat="1" x14ac:dyDescent="0.2">
      <c r="C46" s="8"/>
    </row>
    <row r="47" spans="2:11" s="7" customFormat="1" ht="19" x14ac:dyDescent="0.25">
      <c r="B47" s="25" t="s">
        <v>9</v>
      </c>
      <c r="C47" s="10"/>
      <c r="D47" s="11"/>
      <c r="E47" s="25">
        <f>E42</f>
        <v>1050000</v>
      </c>
    </row>
    <row r="48" spans="2:11" s="27" customFormat="1" ht="19" x14ac:dyDescent="0.25">
      <c r="B48" s="25" t="s">
        <v>6</v>
      </c>
      <c r="C48" s="28"/>
      <c r="D48" s="25"/>
      <c r="E48" s="25">
        <f>H42</f>
        <v>672000</v>
      </c>
      <c r="G48" s="25" t="s">
        <v>5</v>
      </c>
      <c r="H48" s="29">
        <f>E42-H42</f>
        <v>378000</v>
      </c>
    </row>
    <row r="49" spans="2:11" s="27" customFormat="1" ht="19" x14ac:dyDescent="0.25">
      <c r="B49" s="25" t="s">
        <v>7</v>
      </c>
      <c r="C49" s="28"/>
      <c r="D49" s="25"/>
      <c r="E49" s="25">
        <f>K42</f>
        <v>483000</v>
      </c>
      <c r="J49" s="25" t="s">
        <v>5</v>
      </c>
      <c r="K49" s="29">
        <f>E42-K42</f>
        <v>567000</v>
      </c>
    </row>
    <row r="51" spans="2:11" ht="19" x14ac:dyDescent="0.25">
      <c r="B51" s="25" t="s">
        <v>19</v>
      </c>
    </row>
    <row r="52" spans="2:11" ht="40" x14ac:dyDescent="0.25">
      <c r="B52" s="53" t="s">
        <v>20</v>
      </c>
    </row>
  </sheetData>
  <sheetProtection selectLockedCells="1"/>
  <mergeCells count="9">
    <mergeCell ref="B2:K2"/>
    <mergeCell ref="J15:K15"/>
    <mergeCell ref="G15:I15"/>
    <mergeCell ref="B8:C8"/>
    <mergeCell ref="B10:C10"/>
    <mergeCell ref="G14:K14"/>
    <mergeCell ref="D14:F14"/>
    <mergeCell ref="D15:F15"/>
    <mergeCell ref="B12:C12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CA3F19F0A7C4E865CED2D0003B952" ma:contentTypeVersion="10" ma:contentTypeDescription="Create a new document." ma:contentTypeScope="" ma:versionID="4fa4e0be63f52faac4ef30dd92e5dc4d">
  <xsd:schema xmlns:xsd="http://www.w3.org/2001/XMLSchema" xmlns:xs="http://www.w3.org/2001/XMLSchema" xmlns:p="http://schemas.microsoft.com/office/2006/metadata/properties" xmlns:ns2="6aa179d3-bc3a-4bd7-a301-1ff6916209a4" targetNamespace="http://schemas.microsoft.com/office/2006/metadata/properties" ma:root="true" ma:fieldsID="a762c278cfb0d2b5c5275bdf55a47b44" ns2:_="">
    <xsd:import namespace="6aa179d3-bc3a-4bd7-a301-1ff6916209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179d3-bc3a-4bd7-a301-1ff691620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CB9561-AFCE-410B-9106-F9814296FC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a179d3-bc3a-4bd7-a301-1ff6916209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534441-7B94-40B0-A583-1D9828E3B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29B974-B075-4DBD-BA14-512B4E78815F}">
  <ds:schemaRefs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6aa179d3-bc3a-4bd7-a301-1ff6916209a4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Hancox</dc:creator>
  <cp:lastModifiedBy> </cp:lastModifiedBy>
  <cp:lastPrinted>2014-04-30T03:23:04Z</cp:lastPrinted>
  <dcterms:created xsi:type="dcterms:W3CDTF">2010-02-09T01:31:00Z</dcterms:created>
  <dcterms:modified xsi:type="dcterms:W3CDTF">2023-06-27T02:08:29Z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0x010100DDACA3F19F0A7C4E865CED2D0003B952</vt:lpwstr>
  </property>
</Properties>
</file>